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I" sheetId="1" state="visible" r:id="rId1"/>
  </sheets>
  <definedNames>
    <definedName name="_xlnm._FilterDatabase" localSheetId="0" hidden="1">'BDI'!$A$8:$G$16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&quot; %&quot;"/>
    <numFmt numFmtId="165" formatCode="0.0000&quot; %&quot;"/>
    <numFmt numFmtId="166" formatCode="&quot;R$&quot; #,##0.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6" fillId="4" borderId="1" pivotButton="0" quotePrefix="0" xfId="0"/>
    <xf numFmtId="0" fontId="0" fillId="4" borderId="1" pivotButton="0" quotePrefix="0" xfId="0"/>
    <xf numFmtId="165" fontId="6" fillId="4" borderId="1" applyAlignment="1" pivotButton="0" quotePrefix="0" xfId="0">
      <alignment horizontal="right"/>
    </xf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0" customWidth="1" min="1" max="1"/>
    <col width="8" customWidth="1" min="2" max="2"/>
    <col width="22" customWidth="1" min="3" max="3"/>
    <col width="17" customWidth="1" min="4" max="4"/>
    <col width="17" customWidth="1" min="5" max="5"/>
    <col width="17" customWidth="1" min="6" max="6"/>
    <col width="26" customWidth="1" min="7" max="7"/>
  </cols>
  <sheetData>
    <row r="2">
      <c r="A2" s="1" t="inlineStr">
        <is>
          <t>Calculadora de BDI — Acórdão TCU 2622/2013</t>
        </is>
      </c>
    </row>
    <row r="3">
      <c r="A3" s="2" t="inlineStr">
        <is>
          <t>Memória de cálculo do BDI — composição analítica das parcelas (item 9.2.1)</t>
        </is>
      </c>
    </row>
    <row r="4">
      <c r="A4" s="3" t="inlineStr">
        <is>
          <t>Acórdão TCU 2622/2013 · Súmula TCU 258/2010</t>
        </is>
      </c>
    </row>
    <row r="6">
      <c r="A6" s="3" t="inlineStr">
        <is>
          <t>Os percentuais abaixo são editáveis: mude os valores e o BDI recalcula (fórmula viva) — a planilha é conferível com a página.</t>
        </is>
      </c>
    </row>
    <row r="8" ht="18" customHeight="1">
      <c r="A8" s="4" t="inlineStr">
        <is>
          <t>Parcela</t>
        </is>
      </c>
      <c r="B8" s="5" t="inlineStr">
        <is>
          <t>Sigla</t>
        </is>
      </c>
      <c r="C8" s="6" t="inlineStr">
        <is>
          <t>Valor informado (%)</t>
        </is>
      </c>
      <c r="D8" s="6" t="inlineStr">
        <is>
          <t>1º quartil</t>
        </is>
      </c>
      <c r="E8" s="6" t="inlineStr">
        <is>
          <t>Médio</t>
        </is>
      </c>
      <c r="F8" s="6" t="inlineStr">
        <is>
          <t>3º quartil</t>
        </is>
      </c>
      <c r="G8" s="4" t="inlineStr">
        <is>
          <t>Situação</t>
        </is>
      </c>
    </row>
    <row r="9">
      <c r="A9" s="7" t="inlineStr">
        <is>
          <t>Administração Central</t>
        </is>
      </c>
      <c r="B9" s="8" t="inlineStr">
        <is>
          <t>AC</t>
        </is>
      </c>
      <c r="C9" s="9" t="n">
        <v>4</v>
      </c>
      <c r="D9" s="9" t="n">
        <v>3</v>
      </c>
      <c r="E9" s="9" t="n">
        <v>4</v>
      </c>
      <c r="F9" s="9" t="n">
        <v>5.5</v>
      </c>
      <c r="G9" s="10" t="inlineStr">
        <is>
          <t>dentro</t>
        </is>
      </c>
    </row>
    <row r="10">
      <c r="A10" s="11" t="inlineStr">
        <is>
          <t>Seguros</t>
        </is>
      </c>
      <c r="B10" s="12" t="inlineStr">
        <is>
          <t>S</t>
        </is>
      </c>
      <c r="C10" s="13" t="n">
        <v>0.8</v>
      </c>
      <c r="D10" s="13" t="inlineStr">
        <is>
          <t>—</t>
        </is>
      </c>
      <c r="E10" s="13" t="inlineStr">
        <is>
          <t>—</t>
        </is>
      </c>
      <c r="F10" s="13" t="inlineStr">
        <is>
          <t>—</t>
        </is>
      </c>
      <c r="G10" s="14" t="inlineStr">
        <is>
          <t>— (ver S+G combinado)</t>
        </is>
      </c>
    </row>
    <row r="11">
      <c r="A11" s="7" t="inlineStr">
        <is>
          <t>Garantias</t>
        </is>
      </c>
      <c r="B11" s="8" t="inlineStr">
        <is>
          <t>G</t>
        </is>
      </c>
      <c r="C11" s="9" t="n">
        <v>0</v>
      </c>
      <c r="D11" s="9" t="inlineStr">
        <is>
          <t>—</t>
        </is>
      </c>
      <c r="E11" s="9" t="inlineStr">
        <is>
          <t>—</t>
        </is>
      </c>
      <c r="F11" s="9" t="inlineStr">
        <is>
          <t>—</t>
        </is>
      </c>
      <c r="G11" s="10" t="inlineStr">
        <is>
          <t>— (ver S+G combinado)</t>
        </is>
      </c>
    </row>
    <row r="12">
      <c r="A12" s="11" t="inlineStr">
        <is>
          <t>Riscos</t>
        </is>
      </c>
      <c r="B12" s="12" t="inlineStr">
        <is>
          <t>R</t>
        </is>
      </c>
      <c r="C12" s="13" t="n">
        <v>1.27</v>
      </c>
      <c r="D12" s="13" t="n">
        <v>0.97</v>
      </c>
      <c r="E12" s="13" t="n">
        <v>1.27</v>
      </c>
      <c r="F12" s="13" t="n">
        <v>1.27</v>
      </c>
      <c r="G12" s="14" t="inlineStr">
        <is>
          <t>dentro</t>
        </is>
      </c>
    </row>
    <row r="13">
      <c r="A13" s="7" t="inlineStr">
        <is>
          <t>Despesas Financeiras</t>
        </is>
      </c>
      <c r="B13" s="8" t="inlineStr">
        <is>
          <t>DF</t>
        </is>
      </c>
      <c r="C13" s="9" t="n">
        <v>1.23</v>
      </c>
      <c r="D13" s="9" t="n">
        <v>0.59</v>
      </c>
      <c r="E13" s="9" t="n">
        <v>1.23</v>
      </c>
      <c r="F13" s="9" t="n">
        <v>1.39</v>
      </c>
      <c r="G13" s="10" t="inlineStr">
        <is>
          <t>dentro</t>
        </is>
      </c>
    </row>
    <row r="14">
      <c r="A14" s="11" t="inlineStr">
        <is>
          <t>Lucro</t>
        </is>
      </c>
      <c r="B14" s="12" t="inlineStr">
        <is>
          <t>L</t>
        </is>
      </c>
      <c r="C14" s="13" t="n">
        <v>7.4</v>
      </c>
      <c r="D14" s="13" t="n">
        <v>6.16</v>
      </c>
      <c r="E14" s="13" t="n">
        <v>7.4</v>
      </c>
      <c r="F14" s="13" t="n">
        <v>8.960000000000001</v>
      </c>
      <c r="G14" s="14" t="inlineStr">
        <is>
          <t>dentro</t>
        </is>
      </c>
    </row>
    <row r="15">
      <c r="A15" s="7" t="inlineStr">
        <is>
          <t>Impostos</t>
        </is>
      </c>
      <c r="B15" s="8" t="inlineStr">
        <is>
          <t>I</t>
        </is>
      </c>
      <c r="C15" s="9" t="n">
        <v>6.65</v>
      </c>
      <c r="D15" s="9" t="inlineStr">
        <is>
          <t>—</t>
        </is>
      </c>
      <c r="E15" s="9" t="inlineStr">
        <is>
          <t>—</t>
        </is>
      </c>
      <c r="F15" s="9" t="inlineStr">
        <is>
          <t>—</t>
        </is>
      </c>
      <c r="G15" s="10" t="inlineStr">
        <is>
          <t>sem faixa no item 9.2.1</t>
        </is>
      </c>
    </row>
    <row r="16">
      <c r="A16" s="11" t="inlineStr">
        <is>
          <t>Seguro + Garantia (coluna combinada do acórdão)</t>
        </is>
      </c>
      <c r="B16" s="12" t="inlineStr">
        <is>
          <t>S+G</t>
        </is>
      </c>
      <c r="C16" s="13" t="n">
        <v>0.8</v>
      </c>
      <c r="D16" s="13" t="n">
        <v>0.8</v>
      </c>
      <c r="E16" s="13" t="n">
        <v>0.8</v>
      </c>
      <c r="F16" s="13" t="n">
        <v>1</v>
      </c>
      <c r="G16" s="14" t="inlineStr">
        <is>
          <t>dentro</t>
        </is>
      </c>
    </row>
    <row r="17" ht="18" customHeight="1">
      <c r="A17" s="15" t="inlineStr">
        <is>
          <t>BDI — fórmula do Acórdão TCU 2622/2013</t>
        </is>
      </c>
      <c r="B17" s="16" t="n"/>
      <c r="C17" s="17">
        <f>ROUND(((1+C9/100+C10/100+C12/100+C11/100)*(1+C13/100)*(1+C14/100)/(1-C15/100)-1)*100,4)</f>
        <v/>
      </c>
      <c r="D17" s="16" t="n"/>
      <c r="E17" s="16" t="n"/>
      <c r="F17" s="16" t="n"/>
      <c r="G17" s="16" t="n"/>
    </row>
    <row r="19">
      <c r="A19" s="2" t="inlineStr">
        <is>
          <t>Contraste — soma simples × fórmula do acórdão (sobre um custo direto de exemplo de R$ 1.000.000,00)</t>
        </is>
      </c>
    </row>
    <row r="20" ht="18" customHeight="1">
      <c r="A20" s="4" t="inlineStr">
        <is>
          <t>Método</t>
        </is>
      </c>
      <c r="B20" s="6" t="inlineStr">
        <is>
          <t>BDI (%)</t>
        </is>
      </c>
      <c r="C20" s="6" t="inlineStr">
        <is>
          <t>Custo indireto (R$)</t>
        </is>
      </c>
    </row>
    <row r="21">
      <c r="A21" s="7" t="inlineStr">
        <is>
          <t>Soma simples dos percentuais</t>
        </is>
      </c>
      <c r="B21" s="18" t="n">
        <v>21.35</v>
      </c>
      <c r="C21" s="19">
        <f>TRUNC(1000000*B21/100,2)</f>
        <v/>
      </c>
    </row>
    <row r="22">
      <c r="A22" s="7" t="inlineStr">
        <is>
          <t>Fórmula multiplicativa do acórdão</t>
        </is>
      </c>
      <c r="B22" s="18">
        <f>C17</f>
        <v/>
      </c>
      <c r="C22" s="19">
        <f>TRUNC(1000000*B22/100,2)</f>
        <v/>
      </c>
    </row>
    <row r="23" ht="18" customHeight="1">
      <c r="A23" s="15" t="inlineStr">
        <is>
          <t>Diferença entre os dois métodos</t>
        </is>
      </c>
      <c r="B23" s="16" t="n"/>
      <c r="C23" s="20">
        <f>TRUNC(C22-C21,2)</f>
        <v/>
      </c>
    </row>
    <row r="25">
      <c r="A25" s="3" t="inlineStr">
        <is>
          <t>Percentuais seguem a precisão publicada na página: parcelas em 2 casas, BDI em 4. Valores em R$ truncam na segunda casa — o mesmo método de cálculo usado pelo ArkObra nos orçamentos.</t>
        </is>
      </c>
    </row>
    <row r="26">
      <c r="A26" s="3" t="inlineStr">
        <is>
          <t>Faixas de referência: Acórdão TCU 2622/2013, item 9.2.1 (edificações). Seguro e Garantia têm UMA coluna combinada no acórdão — a comparação usa a soma das duas parcelas.</t>
        </is>
      </c>
    </row>
    <row r="27">
      <c r="A27" s="3" t="inlineStr">
        <is>
          <t>Estar fora da faixa não é erro de cálculo: o item 9.2 admite valores fora do referencial desde que justificados no processo administrativo.</t>
        </is>
      </c>
    </row>
  </sheetData>
  <autoFilter ref="A8:G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2026-11-07T22:05:04Z</dcterms:created>
  <dcterms:modified xmlns:dcterms="http://purl.org/dc/terms/" xmlns:xsi="http://www.w3.org/2001/XMLSchema-instance" xsi:type="dcterms:W3CDTF">2026-11-07T22:05:05Z</dcterms:modified>
</cp:coreProperties>
</file>